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Publications\Flo - Formaldehyde\Daten - Repository\Calculations\"/>
    </mc:Choice>
  </mc:AlternateContent>
  <xr:revisionPtr revIDLastSave="0" documentId="13_ncr:1_{6B516466-D544-45B0-A7B5-8EB023FF0320}" xr6:coauthVersionLast="47" xr6:coauthVersionMax="47" xr10:uidLastSave="{00000000-0000-0000-0000-000000000000}"/>
  <bookViews>
    <workbookView xWindow="1785" yWindow="390" windowWidth="20550" windowHeight="11835" activeTab="1" xr2:uid="{3FBB112B-7BD0-4395-A103-CD09A3EC22A1}"/>
  </bookViews>
  <sheets>
    <sheet name="Without outlier" sheetId="2" r:id="rId1"/>
    <sheet name="Full data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2" l="1"/>
  <c r="F5" i="2"/>
  <c r="N38" i="2"/>
  <c r="M38" i="2"/>
  <c r="F38" i="2"/>
  <c r="E38" i="2"/>
  <c r="N37" i="2"/>
  <c r="M37" i="2"/>
  <c r="F37" i="2"/>
  <c r="E37" i="2"/>
  <c r="N36" i="2"/>
  <c r="M36" i="2"/>
  <c r="F36" i="2"/>
  <c r="E36" i="2"/>
  <c r="N35" i="2"/>
  <c r="M35" i="2"/>
  <c r="F35" i="2"/>
  <c r="E35" i="2"/>
  <c r="N34" i="2"/>
  <c r="M34" i="2"/>
  <c r="F34" i="2"/>
  <c r="E34" i="2"/>
  <c r="N33" i="2"/>
  <c r="M33" i="2"/>
  <c r="F33" i="2"/>
  <c r="E33" i="2"/>
  <c r="N32" i="2"/>
  <c r="M32" i="2"/>
  <c r="F32" i="2"/>
  <c r="E32" i="2"/>
  <c r="N31" i="2"/>
  <c r="M31" i="2"/>
  <c r="F31" i="2"/>
  <c r="E31" i="2"/>
  <c r="N30" i="2"/>
  <c r="M30" i="2"/>
  <c r="F30" i="2"/>
  <c r="E30" i="2"/>
  <c r="N29" i="2"/>
  <c r="M29" i="2"/>
  <c r="F29" i="2"/>
  <c r="E29" i="2"/>
  <c r="N25" i="2"/>
  <c r="M25" i="2"/>
  <c r="F25" i="2"/>
  <c r="E25" i="2"/>
  <c r="N24" i="2"/>
  <c r="M24" i="2"/>
  <c r="F24" i="2"/>
  <c r="E24" i="2"/>
  <c r="N23" i="2"/>
  <c r="M23" i="2"/>
  <c r="F23" i="2"/>
  <c r="E23" i="2"/>
  <c r="N22" i="2"/>
  <c r="M22" i="2"/>
  <c r="F22" i="2"/>
  <c r="E22" i="2"/>
  <c r="N21" i="2"/>
  <c r="M21" i="2"/>
  <c r="F21" i="2"/>
  <c r="E21" i="2"/>
  <c r="N20" i="2"/>
  <c r="M20" i="2"/>
  <c r="F20" i="2"/>
  <c r="E20" i="2"/>
  <c r="N19" i="2"/>
  <c r="M19" i="2"/>
  <c r="F19" i="2"/>
  <c r="E19" i="2"/>
  <c r="N18" i="2"/>
  <c r="M18" i="2"/>
  <c r="F18" i="2"/>
  <c r="E18" i="2"/>
  <c r="N17" i="2"/>
  <c r="M17" i="2"/>
  <c r="F17" i="2"/>
  <c r="E17" i="2"/>
  <c r="N16" i="2"/>
  <c r="M16" i="2"/>
  <c r="F16" i="2"/>
  <c r="E16" i="2"/>
  <c r="N12" i="2"/>
  <c r="M12" i="2"/>
  <c r="F12" i="2"/>
  <c r="E12" i="2"/>
  <c r="N11" i="2"/>
  <c r="M11" i="2"/>
  <c r="F11" i="2"/>
  <c r="E11" i="2"/>
  <c r="N10" i="2"/>
  <c r="M10" i="2"/>
  <c r="F10" i="2"/>
  <c r="E10" i="2"/>
  <c r="N9" i="2"/>
  <c r="M9" i="2"/>
  <c r="F9" i="2"/>
  <c r="E9" i="2"/>
  <c r="N8" i="2"/>
  <c r="M8" i="2"/>
  <c r="E8" i="2"/>
  <c r="N7" i="2"/>
  <c r="M7" i="2"/>
  <c r="F7" i="2"/>
  <c r="E7" i="2"/>
  <c r="N6" i="2"/>
  <c r="M6" i="2"/>
  <c r="F6" i="2"/>
  <c r="E6" i="2"/>
  <c r="N5" i="2"/>
  <c r="M5" i="2"/>
  <c r="N4" i="2"/>
  <c r="M4" i="2"/>
  <c r="F4" i="2"/>
  <c r="E4" i="2"/>
  <c r="N3" i="2"/>
  <c r="M3" i="2"/>
  <c r="F3" i="2"/>
  <c r="E3" i="2"/>
  <c r="E5" i="2" l="1"/>
  <c r="M5" i="1"/>
  <c r="M16" i="1"/>
  <c r="M3" i="1"/>
  <c r="E17" i="1"/>
  <c r="N29" i="1"/>
  <c r="M30" i="1"/>
  <c r="N30" i="1"/>
  <c r="M31" i="1"/>
  <c r="N31" i="1"/>
  <c r="M32" i="1"/>
  <c r="N32" i="1"/>
  <c r="M33" i="1"/>
  <c r="N33" i="1"/>
  <c r="M34" i="1"/>
  <c r="N34" i="1"/>
  <c r="M35" i="1"/>
  <c r="N35" i="1"/>
  <c r="M36" i="1"/>
  <c r="N36" i="1"/>
  <c r="M37" i="1"/>
  <c r="N37" i="1"/>
  <c r="M38" i="1"/>
  <c r="N38" i="1"/>
  <c r="F4" i="1"/>
  <c r="F5" i="1"/>
  <c r="F6" i="1"/>
  <c r="F7" i="1"/>
  <c r="F8" i="1"/>
  <c r="F9" i="1"/>
  <c r="F10" i="1"/>
  <c r="F11" i="1"/>
  <c r="F12" i="1"/>
  <c r="E4" i="1"/>
  <c r="E5" i="1"/>
  <c r="E6" i="1"/>
  <c r="E7" i="1"/>
  <c r="E8" i="1"/>
  <c r="E9" i="1"/>
  <c r="E10" i="1"/>
  <c r="E11" i="1"/>
  <c r="E12" i="1"/>
  <c r="F3" i="1"/>
  <c r="E3" i="1"/>
  <c r="E18" i="1"/>
  <c r="E19" i="1"/>
  <c r="E20" i="1"/>
  <c r="E21" i="1"/>
  <c r="E22" i="1"/>
  <c r="E23" i="1"/>
  <c r="E24" i="1"/>
  <c r="E25" i="1"/>
  <c r="F17" i="1"/>
  <c r="F18" i="1"/>
  <c r="F19" i="1"/>
  <c r="F20" i="1"/>
  <c r="F21" i="1"/>
  <c r="F22" i="1"/>
  <c r="F23" i="1"/>
  <c r="F24" i="1"/>
  <c r="F25" i="1"/>
  <c r="F16" i="1"/>
  <c r="E16" i="1"/>
  <c r="F30" i="1"/>
  <c r="F31" i="1"/>
  <c r="F32" i="1"/>
  <c r="F33" i="1"/>
  <c r="F34" i="1"/>
  <c r="F35" i="1"/>
  <c r="F36" i="1"/>
  <c r="F37" i="1"/>
  <c r="F38" i="1"/>
  <c r="E30" i="1"/>
  <c r="E31" i="1"/>
  <c r="E32" i="1"/>
  <c r="E33" i="1"/>
  <c r="E34" i="1"/>
  <c r="E35" i="1"/>
  <c r="E36" i="1"/>
  <c r="E37" i="1"/>
  <c r="E38" i="1"/>
  <c r="E29" i="1"/>
  <c r="F29" i="1"/>
  <c r="M29" i="1"/>
  <c r="M17" i="1"/>
  <c r="N17" i="1"/>
  <c r="M18" i="1"/>
  <c r="N18" i="1"/>
  <c r="M19" i="1"/>
  <c r="N19" i="1"/>
  <c r="M20" i="1"/>
  <c r="N20" i="1"/>
  <c r="M21" i="1"/>
  <c r="N21" i="1"/>
  <c r="M22" i="1"/>
  <c r="N22" i="1"/>
  <c r="M23" i="1"/>
  <c r="N23" i="1"/>
  <c r="M24" i="1"/>
  <c r="N24" i="1"/>
  <c r="M25" i="1"/>
  <c r="N25" i="1"/>
  <c r="N16" i="1"/>
  <c r="M4" i="1"/>
  <c r="N4" i="1"/>
  <c r="M6" i="1"/>
  <c r="N6" i="1"/>
  <c r="M7" i="1"/>
  <c r="N7" i="1"/>
  <c r="M8" i="1"/>
  <c r="N8" i="1"/>
  <c r="M9" i="1"/>
  <c r="N9" i="1"/>
  <c r="M10" i="1"/>
  <c r="N10" i="1"/>
  <c r="M11" i="1"/>
  <c r="N11" i="1"/>
  <c r="M12" i="1"/>
  <c r="N12" i="1"/>
  <c r="N3" i="1"/>
  <c r="N5" i="1" l="1"/>
</calcChain>
</file>

<file path=xl/sharedStrings.xml><?xml version="1.0" encoding="utf-8"?>
<sst xmlns="http://schemas.openxmlformats.org/spreadsheetml/2006/main" count="86" uniqueCount="15">
  <si>
    <t>0.1 M</t>
  </si>
  <si>
    <t>FE formaldehyde</t>
  </si>
  <si>
    <t>FE formic acid</t>
  </si>
  <si>
    <t>potential</t>
  </si>
  <si>
    <t>1.0 M</t>
  </si>
  <si>
    <t>outlier</t>
  </si>
  <si>
    <t>40-60 were repeated a third time due to the high variation in the first 2 FEs for formic acid</t>
  </si>
  <si>
    <t>average</t>
  </si>
  <si>
    <t>standard deviation</t>
  </si>
  <si>
    <t>F17-27</t>
  </si>
  <si>
    <t>F28-37</t>
  </si>
  <si>
    <t>F38-47</t>
  </si>
  <si>
    <t>F48-57</t>
  </si>
  <si>
    <t>F58-67</t>
  </si>
  <si>
    <t>F68-70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</si>
</sst>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entury Schoolbook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0" fontId="0" fillId="0" borderId="0" xfId="1" applyFont="1"/>
    <xf numFmtId="164" fontId="0" fillId="0" borderId="0" xfId="1" applyNumberFormat="1" applyFont="1"/>
    <xf numFmtId="0" fontId="0" fillId="2" borderId="0" xfId="0" applyFill="1"/>
    <xf numFmtId="0" fontId="0" fillId="0" borderId="0" xfId="0" applyAlignment="1">
      <alignment horizontal="center"/>
    </xf>
  </cellXfs>
  <cellStyles count="2">
    <cellStyle name="Standard" xfId="0" builtinId="0"/>
    <cellStyle name="Standard 2" xfId="1" xr:uid="{F8614D09-B671-4165-9FC5-F724E439F61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C3367-4373-488D-9507-35D9B9F97A1B}">
  <dimension ref="A1:N38"/>
  <sheetViews>
    <sheetView topLeftCell="E1" workbookViewId="0">
      <selection activeCell="J28" sqref="J28:L28"/>
    </sheetView>
  </sheetViews>
  <sheetFormatPr baseColWidth="10" defaultRowHeight="15" x14ac:dyDescent="0.25"/>
  <sheetData>
    <row r="1" spans="1:14" x14ac:dyDescent="0.25">
      <c r="A1" s="4" t="s">
        <v>1</v>
      </c>
      <c r="B1" s="4"/>
      <c r="C1" s="4"/>
      <c r="D1" s="4"/>
      <c r="E1" s="4"/>
      <c r="F1" s="4"/>
      <c r="I1" s="4" t="s">
        <v>1</v>
      </c>
      <c r="J1" s="4"/>
      <c r="K1" s="4"/>
      <c r="L1" s="4"/>
      <c r="M1" s="4"/>
      <c r="N1" s="4"/>
    </row>
    <row r="2" spans="1:14" x14ac:dyDescent="0.25">
      <c r="A2" t="s">
        <v>0</v>
      </c>
      <c r="B2" t="s">
        <v>9</v>
      </c>
      <c r="C2" t="s">
        <v>10</v>
      </c>
      <c r="D2" t="s">
        <v>11</v>
      </c>
      <c r="E2" t="s">
        <v>7</v>
      </c>
      <c r="F2" t="s">
        <v>8</v>
      </c>
      <c r="I2" t="s">
        <v>4</v>
      </c>
      <c r="J2" t="s">
        <v>12</v>
      </c>
      <c r="K2" t="s">
        <v>13</v>
      </c>
      <c r="L2" t="s">
        <v>14</v>
      </c>
      <c r="M2" t="s">
        <v>7</v>
      </c>
      <c r="N2" t="s">
        <v>8</v>
      </c>
    </row>
    <row r="3" spans="1:14" x14ac:dyDescent="0.25">
      <c r="A3">
        <v>10</v>
      </c>
      <c r="B3">
        <v>77.66</v>
      </c>
      <c r="C3">
        <v>78.708740000000006</v>
      </c>
      <c r="D3">
        <v>80.271632326007321</v>
      </c>
      <c r="E3">
        <f>AVERAGE(B3:D3)</f>
        <v>78.880124108669108</v>
      </c>
      <c r="F3">
        <f>_xlfn.STDEV.P(B3:D3)</f>
        <v>1.0730595622144603</v>
      </c>
      <c r="I3">
        <v>10</v>
      </c>
      <c r="J3">
        <v>61.305570000000003</v>
      </c>
      <c r="K3">
        <v>63.282600000000002</v>
      </c>
      <c r="M3">
        <f>AVERAGE(J3:L3)</f>
        <v>62.294085000000003</v>
      </c>
      <c r="N3">
        <f>_xlfn.STDEV.P(J3:L3)</f>
        <v>0.98851499999999959</v>
      </c>
    </row>
    <row r="4" spans="1:14" x14ac:dyDescent="0.25">
      <c r="A4">
        <v>20</v>
      </c>
      <c r="B4">
        <v>85.625219999999999</v>
      </c>
      <c r="C4">
        <v>81.156829999999999</v>
      </c>
      <c r="D4">
        <v>77.698145650645642</v>
      </c>
      <c r="E4">
        <f t="shared" ref="E4:E12" si="0">AVERAGE(B4:D4)</f>
        <v>81.493398550215218</v>
      </c>
      <c r="F4">
        <f t="shared" ref="F4:F12" si="1">_xlfn.STDEV.P(B4:D4)</f>
        <v>3.2449535925591118</v>
      </c>
      <c r="I4">
        <v>20</v>
      </c>
      <c r="J4">
        <v>63.69623</v>
      </c>
      <c r="K4">
        <v>59.608730000000001</v>
      </c>
      <c r="M4">
        <f t="shared" ref="M4:M12" si="2">AVERAGE(J4:L4)</f>
        <v>61.652479999999997</v>
      </c>
      <c r="N4">
        <f t="shared" ref="N4:N12" si="3">_xlfn.STDEV.P(J4:L4)</f>
        <v>2.0437499999999993</v>
      </c>
    </row>
    <row r="5" spans="1:14" x14ac:dyDescent="0.25">
      <c r="A5">
        <v>30</v>
      </c>
      <c r="B5">
        <v>89.95675</v>
      </c>
      <c r="C5">
        <v>85.743719999999996</v>
      </c>
      <c r="D5">
        <v>82.766778463306238</v>
      </c>
      <c r="E5">
        <f t="shared" si="0"/>
        <v>86.155749487768745</v>
      </c>
      <c r="F5">
        <f t="shared" si="1"/>
        <v>2.9497173761463822</v>
      </c>
      <c r="I5">
        <v>30</v>
      </c>
      <c r="J5">
        <v>60.370420000000003</v>
      </c>
      <c r="K5">
        <v>56.949280000000002</v>
      </c>
      <c r="M5">
        <f t="shared" si="2"/>
        <v>58.659850000000006</v>
      </c>
      <c r="N5">
        <f t="shared" si="3"/>
        <v>1.7105700000000006</v>
      </c>
    </row>
    <row r="6" spans="1:14" x14ac:dyDescent="0.25">
      <c r="A6">
        <v>40</v>
      </c>
      <c r="B6">
        <v>90.52467</v>
      </c>
      <c r="C6">
        <v>86.5244</v>
      </c>
      <c r="D6">
        <v>86.085479506989927</v>
      </c>
      <c r="E6">
        <f t="shared" si="0"/>
        <v>87.711516502329971</v>
      </c>
      <c r="F6">
        <f t="shared" si="1"/>
        <v>1.9972543237965252</v>
      </c>
      <c r="I6">
        <v>40</v>
      </c>
      <c r="J6">
        <v>51.049970000000002</v>
      </c>
      <c r="K6">
        <v>52.893009999999997</v>
      </c>
      <c r="L6" s="1">
        <v>48.575100208433547</v>
      </c>
      <c r="M6">
        <f t="shared" si="2"/>
        <v>50.839360069477856</v>
      </c>
      <c r="N6">
        <f t="shared" si="3"/>
        <v>1.7690588174040014</v>
      </c>
    </row>
    <row r="7" spans="1:14" x14ac:dyDescent="0.25">
      <c r="A7">
        <v>50</v>
      </c>
      <c r="B7">
        <v>91.912610000000001</v>
      </c>
      <c r="C7">
        <v>87.663060000000002</v>
      </c>
      <c r="D7">
        <v>89.171900855317517</v>
      </c>
      <c r="E7">
        <f t="shared" si="0"/>
        <v>89.582523618439168</v>
      </c>
      <c r="F7">
        <f t="shared" si="1"/>
        <v>1.759001059469123</v>
      </c>
      <c r="I7">
        <v>50</v>
      </c>
      <c r="J7">
        <v>50.910800000000002</v>
      </c>
      <c r="K7">
        <v>51.851520000000001</v>
      </c>
      <c r="L7" s="1">
        <v>47.45018561438561</v>
      </c>
      <c r="M7">
        <f t="shared" si="2"/>
        <v>50.070835204795202</v>
      </c>
      <c r="N7">
        <f t="shared" si="3"/>
        <v>1.8924572626412606</v>
      </c>
    </row>
    <row r="8" spans="1:14" x14ac:dyDescent="0.25">
      <c r="A8">
        <v>60</v>
      </c>
      <c r="C8">
        <v>87.268879999999996</v>
      </c>
      <c r="D8">
        <v>91.151174549473168</v>
      </c>
      <c r="E8">
        <f t="shared" si="0"/>
        <v>89.210027274736575</v>
      </c>
      <c r="F8">
        <f t="shared" si="1"/>
        <v>1.9411472747365863</v>
      </c>
      <c r="I8">
        <v>60</v>
      </c>
      <c r="J8">
        <v>50.856699999999996</v>
      </c>
      <c r="K8">
        <v>52.47213</v>
      </c>
      <c r="L8" s="1">
        <v>46.34586565697677</v>
      </c>
      <c r="M8">
        <f t="shared" si="2"/>
        <v>49.891565218992262</v>
      </c>
      <c r="N8">
        <f t="shared" si="3"/>
        <v>2.5924753369810625</v>
      </c>
    </row>
    <row r="9" spans="1:14" x14ac:dyDescent="0.25">
      <c r="A9">
        <v>70</v>
      </c>
      <c r="B9">
        <v>89.905749999999998</v>
      </c>
      <c r="C9">
        <v>87.067220000000006</v>
      </c>
      <c r="D9">
        <v>89.24514430014429</v>
      </c>
      <c r="E9">
        <f t="shared" si="0"/>
        <v>88.739371433381436</v>
      </c>
      <c r="F9">
        <f t="shared" si="1"/>
        <v>1.2127565803546145</v>
      </c>
      <c r="I9">
        <v>70</v>
      </c>
      <c r="J9">
        <v>50.453409999999998</v>
      </c>
      <c r="K9">
        <v>49.285550000000001</v>
      </c>
      <c r="M9">
        <f t="shared" si="2"/>
        <v>49.869479999999996</v>
      </c>
      <c r="N9">
        <f t="shared" si="3"/>
        <v>0.58392999999999873</v>
      </c>
    </row>
    <row r="10" spans="1:14" x14ac:dyDescent="0.25">
      <c r="A10">
        <v>80</v>
      </c>
      <c r="B10">
        <v>93.529309999999995</v>
      </c>
      <c r="C10">
        <v>85.190129999999996</v>
      </c>
      <c r="D10">
        <v>86.833309358465613</v>
      </c>
      <c r="E10">
        <f t="shared" si="0"/>
        <v>88.517583119488521</v>
      </c>
      <c r="F10">
        <f t="shared" si="1"/>
        <v>3.6067588723259298</v>
      </c>
      <c r="I10">
        <v>80</v>
      </c>
      <c r="J10">
        <v>45.640529999999998</v>
      </c>
      <c r="K10">
        <v>46.3155</v>
      </c>
      <c r="M10">
        <f t="shared" si="2"/>
        <v>45.978014999999999</v>
      </c>
      <c r="N10">
        <f t="shared" si="3"/>
        <v>0.33748500000000092</v>
      </c>
    </row>
    <row r="11" spans="1:14" x14ac:dyDescent="0.25">
      <c r="A11">
        <v>90</v>
      </c>
      <c r="B11">
        <v>88.642480000000006</v>
      </c>
      <c r="C11">
        <v>85.277150000000006</v>
      </c>
      <c r="D11">
        <v>89.582901100956661</v>
      </c>
      <c r="E11">
        <f t="shared" si="0"/>
        <v>87.834177033652225</v>
      </c>
      <c r="F11">
        <f t="shared" si="1"/>
        <v>1.8484026256748158</v>
      </c>
      <c r="I11">
        <v>90</v>
      </c>
      <c r="J11">
        <v>42.4773</v>
      </c>
      <c r="K11">
        <v>44.353529999999999</v>
      </c>
      <c r="M11">
        <f t="shared" si="2"/>
        <v>43.415414999999996</v>
      </c>
      <c r="N11">
        <f t="shared" si="3"/>
        <v>0.93811499999999981</v>
      </c>
    </row>
    <row r="12" spans="1:14" x14ac:dyDescent="0.25">
      <c r="A12">
        <v>100</v>
      </c>
      <c r="B12">
        <v>80.638959999999997</v>
      </c>
      <c r="C12">
        <v>88.650149999999996</v>
      </c>
      <c r="D12">
        <v>87.527999037999024</v>
      </c>
      <c r="E12">
        <f t="shared" si="0"/>
        <v>85.605703012666325</v>
      </c>
      <c r="F12">
        <f t="shared" si="1"/>
        <v>3.5417705375308524</v>
      </c>
      <c r="I12">
        <v>100</v>
      </c>
      <c r="J12">
        <v>44.715269999999997</v>
      </c>
      <c r="K12">
        <v>43.213239999999999</v>
      </c>
      <c r="M12">
        <f t="shared" si="2"/>
        <v>43.964254999999994</v>
      </c>
      <c r="N12">
        <f t="shared" si="3"/>
        <v>0.75101499999999888</v>
      </c>
    </row>
    <row r="14" spans="1:14" x14ac:dyDescent="0.25">
      <c r="A14" s="4" t="s">
        <v>2</v>
      </c>
      <c r="B14" s="4"/>
      <c r="C14" s="4"/>
      <c r="D14" s="4"/>
      <c r="E14" s="4"/>
      <c r="F14" s="4"/>
      <c r="I14" s="4" t="s">
        <v>2</v>
      </c>
      <c r="J14" s="4"/>
      <c r="K14" s="4"/>
      <c r="L14" s="4"/>
      <c r="M14" s="4"/>
      <c r="N14" s="4"/>
    </row>
    <row r="15" spans="1:14" x14ac:dyDescent="0.25">
      <c r="A15" t="s">
        <v>0</v>
      </c>
      <c r="B15" t="s">
        <v>9</v>
      </c>
      <c r="C15" t="s">
        <v>10</v>
      </c>
      <c r="D15" t="s">
        <v>11</v>
      </c>
      <c r="E15" t="s">
        <v>7</v>
      </c>
      <c r="F15" t="s">
        <v>8</v>
      </c>
      <c r="I15" t="s">
        <v>4</v>
      </c>
      <c r="J15" t="s">
        <v>12</v>
      </c>
      <c r="K15" t="s">
        <v>13</v>
      </c>
      <c r="L15" t="s">
        <v>14</v>
      </c>
      <c r="M15" t="s">
        <v>7</v>
      </c>
      <c r="N15" t="s">
        <v>8</v>
      </c>
    </row>
    <row r="16" spans="1:14" x14ac:dyDescent="0.25">
      <c r="A16">
        <v>10</v>
      </c>
      <c r="B16">
        <v>9.7100000000000009</v>
      </c>
      <c r="C16">
        <v>8.1901499999999992</v>
      </c>
      <c r="D16">
        <v>21.882317389904841</v>
      </c>
      <c r="E16">
        <f>AVERAGE(B16:D16)</f>
        <v>13.260822463301613</v>
      </c>
      <c r="F16">
        <f>_xlfn.STDEV.P(B16:D16)</f>
        <v>6.1278118488690003</v>
      </c>
      <c r="I16">
        <v>10</v>
      </c>
      <c r="J16">
        <v>17.12377</v>
      </c>
      <c r="K16">
        <v>19.621939999999999</v>
      </c>
      <c r="M16">
        <f>AVERAGE(J16:L16)</f>
        <v>18.372855000000001</v>
      </c>
      <c r="N16">
        <f>_xlfn.STDEV.P(J16:L16)</f>
        <v>1.2490849999999991</v>
      </c>
    </row>
    <row r="17" spans="1:14" x14ac:dyDescent="0.25">
      <c r="A17">
        <v>20</v>
      </c>
      <c r="B17">
        <v>10.333310000000001</v>
      </c>
      <c r="C17">
        <v>4.3449</v>
      </c>
      <c r="D17">
        <v>17.726670569537486</v>
      </c>
      <c r="E17">
        <f>AVERAGE(B17:D17)</f>
        <v>10.801626856512494</v>
      </c>
      <c r="F17">
        <f t="shared" ref="F17:F25" si="4">_xlfn.STDEV.P(B17:D17)</f>
        <v>5.4731122409165138</v>
      </c>
      <c r="I17">
        <v>20</v>
      </c>
      <c r="J17">
        <v>21.219249999999999</v>
      </c>
      <c r="K17">
        <v>19.35698</v>
      </c>
      <c r="M17">
        <f t="shared" ref="M17:M25" si="5">AVERAGE(J17:L17)</f>
        <v>20.288114999999998</v>
      </c>
      <c r="N17">
        <f t="shared" ref="N17:N25" si="6">_xlfn.STDEV.P(J17:L17)</f>
        <v>0.93113499999999938</v>
      </c>
    </row>
    <row r="18" spans="1:14" x14ac:dyDescent="0.25">
      <c r="A18">
        <v>30</v>
      </c>
      <c r="B18">
        <v>7.09579</v>
      </c>
      <c r="C18">
        <v>2.4754999999999998</v>
      </c>
      <c r="D18">
        <v>0</v>
      </c>
      <c r="E18">
        <f t="shared" ref="E18:E25" si="7">AVERAGE(B18:D18)</f>
        <v>3.1904299999999997</v>
      </c>
      <c r="F18">
        <f t="shared" si="4"/>
        <v>2.9406238124701827</v>
      </c>
      <c r="I18">
        <v>30</v>
      </c>
      <c r="J18">
        <v>23.442360000000001</v>
      </c>
      <c r="K18">
        <v>26.167629999999999</v>
      </c>
      <c r="M18">
        <f t="shared" si="5"/>
        <v>24.804994999999998</v>
      </c>
      <c r="N18">
        <f t="shared" si="6"/>
        <v>1.3626349999999992</v>
      </c>
    </row>
    <row r="19" spans="1:14" x14ac:dyDescent="0.25">
      <c r="A19">
        <v>40</v>
      </c>
      <c r="B19">
        <v>4.8690300000000004</v>
      </c>
      <c r="C19">
        <v>1.78505</v>
      </c>
      <c r="D19">
        <v>0</v>
      </c>
      <c r="E19">
        <f t="shared" si="7"/>
        <v>2.2180266666666668</v>
      </c>
      <c r="F19">
        <f t="shared" si="4"/>
        <v>2.011212715524862</v>
      </c>
      <c r="I19">
        <v>40</v>
      </c>
      <c r="J19">
        <v>23.611429999999999</v>
      </c>
      <c r="K19">
        <v>30.58736</v>
      </c>
      <c r="L19" s="1">
        <v>41.099539219828195</v>
      </c>
      <c r="M19">
        <f t="shared" si="5"/>
        <v>31.766109739942731</v>
      </c>
      <c r="N19">
        <f t="shared" si="6"/>
        <v>7.1879797455298746</v>
      </c>
    </row>
    <row r="20" spans="1:14" x14ac:dyDescent="0.25">
      <c r="A20">
        <v>50</v>
      </c>
      <c r="B20">
        <v>3.6263899999999998</v>
      </c>
      <c r="C20">
        <v>1.81192</v>
      </c>
      <c r="D20">
        <v>0</v>
      </c>
      <c r="E20">
        <f t="shared" si="7"/>
        <v>1.8127699999999998</v>
      </c>
      <c r="F20">
        <f t="shared" si="4"/>
        <v>1.4804676400606218</v>
      </c>
      <c r="I20">
        <v>50</v>
      </c>
      <c r="J20">
        <v>23.24654</v>
      </c>
      <c r="K20">
        <v>37.881239999999998</v>
      </c>
      <c r="L20" s="1">
        <v>40.924761748325196</v>
      </c>
      <c r="M20">
        <f t="shared" si="5"/>
        <v>34.017513916108399</v>
      </c>
      <c r="N20">
        <f t="shared" si="6"/>
        <v>7.7169149917242539</v>
      </c>
    </row>
    <row r="21" spans="1:14" x14ac:dyDescent="0.25">
      <c r="A21">
        <v>60</v>
      </c>
      <c r="B21">
        <v>4.7353199999999998</v>
      </c>
      <c r="C21">
        <v>1.2364599999999999</v>
      </c>
      <c r="D21">
        <v>0</v>
      </c>
      <c r="E21">
        <f t="shared" si="7"/>
        <v>1.9905933333333332</v>
      </c>
      <c r="F21">
        <f t="shared" si="4"/>
        <v>2.0053846994086251</v>
      </c>
      <c r="I21">
        <v>60</v>
      </c>
      <c r="J21">
        <v>24.12368</v>
      </c>
      <c r="K21">
        <v>37.951889999999999</v>
      </c>
      <c r="L21" s="1">
        <v>42.022455536108261</v>
      </c>
      <c r="M21">
        <f t="shared" si="5"/>
        <v>34.699341845369418</v>
      </c>
      <c r="N21">
        <f t="shared" si="6"/>
        <v>7.6605414754937664</v>
      </c>
    </row>
    <row r="22" spans="1:14" x14ac:dyDescent="0.25">
      <c r="A22">
        <v>70</v>
      </c>
      <c r="B22">
        <v>3.2918400000000001</v>
      </c>
      <c r="C22">
        <v>1.28823</v>
      </c>
      <c r="D22">
        <v>0</v>
      </c>
      <c r="E22">
        <f t="shared" si="7"/>
        <v>1.5266900000000001</v>
      </c>
      <c r="F22">
        <f t="shared" si="4"/>
        <v>1.3544248533602743</v>
      </c>
      <c r="I22">
        <v>70</v>
      </c>
      <c r="J22">
        <v>39.040559999999999</v>
      </c>
      <c r="K22">
        <v>40.87903</v>
      </c>
      <c r="M22">
        <f t="shared" si="5"/>
        <v>39.959795</v>
      </c>
      <c r="N22">
        <f t="shared" si="6"/>
        <v>0.91923500000000047</v>
      </c>
    </row>
    <row r="23" spans="1:14" x14ac:dyDescent="0.25">
      <c r="A23">
        <v>80</v>
      </c>
      <c r="B23">
        <v>2.0117799999999999</v>
      </c>
      <c r="C23">
        <v>1.5657000000000001</v>
      </c>
      <c r="D23">
        <v>0</v>
      </c>
      <c r="E23">
        <f t="shared" si="7"/>
        <v>1.1924933333333334</v>
      </c>
      <c r="F23">
        <f t="shared" si="4"/>
        <v>0.86266142610463881</v>
      </c>
      <c r="I23">
        <v>80</v>
      </c>
      <c r="J23">
        <v>40.689779999999999</v>
      </c>
      <c r="K23">
        <v>42.317369999999997</v>
      </c>
      <c r="M23">
        <f t="shared" si="5"/>
        <v>41.503574999999998</v>
      </c>
      <c r="N23">
        <f t="shared" si="6"/>
        <v>0.81379499999999894</v>
      </c>
    </row>
    <row r="24" spans="1:14" x14ac:dyDescent="0.25">
      <c r="A24">
        <v>90</v>
      </c>
      <c r="B24">
        <v>1.885</v>
      </c>
      <c r="C24">
        <v>1.28491</v>
      </c>
      <c r="D24">
        <v>0</v>
      </c>
      <c r="E24">
        <f t="shared" si="7"/>
        <v>1.0566366666666667</v>
      </c>
      <c r="F24">
        <f t="shared" si="4"/>
        <v>0.78629417142836699</v>
      </c>
      <c r="I24">
        <v>90</v>
      </c>
      <c r="J24">
        <v>38.2547</v>
      </c>
      <c r="K24">
        <v>44.176270000000002</v>
      </c>
      <c r="M24">
        <f t="shared" si="5"/>
        <v>41.215485000000001</v>
      </c>
      <c r="N24">
        <f t="shared" si="6"/>
        <v>2.9607850000000013</v>
      </c>
    </row>
    <row r="25" spans="1:14" x14ac:dyDescent="0.25">
      <c r="A25">
        <v>100</v>
      </c>
      <c r="B25">
        <v>1.88486</v>
      </c>
      <c r="C25">
        <v>1.54112</v>
      </c>
      <c r="D25">
        <v>0</v>
      </c>
      <c r="E25">
        <f t="shared" si="7"/>
        <v>1.1419933333333334</v>
      </c>
      <c r="F25">
        <f t="shared" si="4"/>
        <v>0.81961408680481374</v>
      </c>
      <c r="I25">
        <v>100</v>
      </c>
      <c r="J25">
        <v>42.832140000000003</v>
      </c>
      <c r="K25">
        <v>44.467300000000002</v>
      </c>
      <c r="M25">
        <f t="shared" si="5"/>
        <v>43.649720000000002</v>
      </c>
      <c r="N25">
        <f t="shared" si="6"/>
        <v>0.81757999999999953</v>
      </c>
    </row>
    <row r="27" spans="1:14" x14ac:dyDescent="0.25">
      <c r="A27" s="4" t="s">
        <v>3</v>
      </c>
      <c r="B27" s="4"/>
      <c r="C27" s="4"/>
      <c r="D27" s="4"/>
      <c r="E27" s="4"/>
      <c r="F27" s="4"/>
      <c r="I27" s="4" t="s">
        <v>3</v>
      </c>
      <c r="J27" s="4"/>
      <c r="K27" s="4"/>
      <c r="L27" s="4"/>
      <c r="M27" s="4"/>
      <c r="N27" s="4"/>
    </row>
    <row r="28" spans="1:14" x14ac:dyDescent="0.25">
      <c r="A28" t="s">
        <v>0</v>
      </c>
      <c r="B28" t="s">
        <v>9</v>
      </c>
      <c r="C28" t="s">
        <v>10</v>
      </c>
      <c r="D28" t="s">
        <v>11</v>
      </c>
      <c r="E28" t="s">
        <v>7</v>
      </c>
      <c r="F28" t="s">
        <v>8</v>
      </c>
      <c r="I28" t="s">
        <v>4</v>
      </c>
      <c r="J28" t="s">
        <v>12</v>
      </c>
      <c r="K28" t="s">
        <v>13</v>
      </c>
      <c r="L28" t="s">
        <v>14</v>
      </c>
      <c r="M28" t="s">
        <v>7</v>
      </c>
      <c r="N28" t="s">
        <v>8</v>
      </c>
    </row>
    <row r="29" spans="1:14" x14ac:dyDescent="0.25">
      <c r="A29">
        <v>10</v>
      </c>
      <c r="B29">
        <v>2.9200699999999999</v>
      </c>
      <c r="C29">
        <v>4.5038999999999998</v>
      </c>
      <c r="D29" s="1">
        <v>4.4020899922222343</v>
      </c>
      <c r="E29">
        <f>AVERAGE(B29:D29)</f>
        <v>3.9420199974074115</v>
      </c>
      <c r="F29">
        <f>_xlfn.STDEV.P(B29:D29)</f>
        <v>0.72382210858823837</v>
      </c>
      <c r="I29">
        <v>10</v>
      </c>
      <c r="J29">
        <v>3.2755899999999998</v>
      </c>
      <c r="K29">
        <v>3.2755899999999998</v>
      </c>
      <c r="M29">
        <f>AVERAGE(J29:L29)</f>
        <v>3.2755899999999998</v>
      </c>
      <c r="N29">
        <f t="shared" ref="N29:N38" si="8">_xlfn.STDEV.P(J29:L29)</f>
        <v>0</v>
      </c>
    </row>
    <row r="30" spans="1:14" x14ac:dyDescent="0.25">
      <c r="A30">
        <v>20</v>
      </c>
      <c r="B30">
        <v>6.8647099999999996</v>
      </c>
      <c r="C30">
        <v>7.5090599999999998</v>
      </c>
      <c r="D30" s="1">
        <v>6.6500739977777812</v>
      </c>
      <c r="E30">
        <f t="shared" ref="E30:E38" si="9">AVERAGE(B30:D30)</f>
        <v>7.0079479992592608</v>
      </c>
      <c r="F30">
        <f t="shared" ref="F30:F38" si="10">_xlfn.STDEV.P(B30:D30)</f>
        <v>0.36501331603771603</v>
      </c>
      <c r="I30">
        <v>20</v>
      </c>
      <c r="J30">
        <v>3.7899099999999999</v>
      </c>
      <c r="K30">
        <v>3.7915999999999999</v>
      </c>
      <c r="M30">
        <f t="shared" ref="M30:M38" si="11">AVERAGE(J30:L30)</f>
        <v>3.7907549999999999</v>
      </c>
      <c r="N30">
        <f t="shared" si="8"/>
        <v>8.4499999999998465E-4</v>
      </c>
    </row>
    <row r="31" spans="1:14" x14ac:dyDescent="0.25">
      <c r="A31">
        <v>30</v>
      </c>
      <c r="B31">
        <v>8.9843799999999998</v>
      </c>
      <c r="C31">
        <v>9.2040500000000005</v>
      </c>
      <c r="D31" s="1">
        <v>8.97710968666666</v>
      </c>
      <c r="E31">
        <f t="shared" si="9"/>
        <v>9.055179895555554</v>
      </c>
      <c r="F31">
        <f t="shared" si="10"/>
        <v>0.10530889599005606</v>
      </c>
      <c r="I31">
        <v>30</v>
      </c>
      <c r="J31">
        <v>4.1740599999999999</v>
      </c>
      <c r="K31">
        <v>4.1791999999999998</v>
      </c>
      <c r="M31">
        <f t="shared" si="11"/>
        <v>4.1766299999999994</v>
      </c>
      <c r="N31">
        <f t="shared" si="8"/>
        <v>2.5699999999999612E-3</v>
      </c>
    </row>
    <row r="32" spans="1:14" x14ac:dyDescent="0.25">
      <c r="A32">
        <v>40</v>
      </c>
      <c r="B32">
        <v>10.716049999999999</v>
      </c>
      <c r="C32">
        <v>11.01013</v>
      </c>
      <c r="D32" s="1">
        <v>10.771775070000006</v>
      </c>
      <c r="E32">
        <f t="shared" si="9"/>
        <v>10.83265169</v>
      </c>
      <c r="F32">
        <f t="shared" si="10"/>
        <v>0.12754145403741768</v>
      </c>
      <c r="I32">
        <v>40</v>
      </c>
      <c r="J32">
        <v>4.5437599999999998</v>
      </c>
      <c r="K32">
        <v>4.5684500000000003</v>
      </c>
      <c r="L32" s="2">
        <v>4.7097889199999914</v>
      </c>
      <c r="M32">
        <f t="shared" si="11"/>
        <v>4.6073329733333308</v>
      </c>
      <c r="N32">
        <f t="shared" si="8"/>
        <v>7.3145128707801405E-2</v>
      </c>
    </row>
    <row r="33" spans="1:14" x14ac:dyDescent="0.25">
      <c r="A33">
        <v>50</v>
      </c>
      <c r="B33">
        <v>12.3957</v>
      </c>
      <c r="C33">
        <v>12.48424</v>
      </c>
      <c r="D33" s="1">
        <v>12.344304008888892</v>
      </c>
      <c r="E33">
        <f t="shared" si="9"/>
        <v>12.408081336296297</v>
      </c>
      <c r="F33">
        <f t="shared" si="10"/>
        <v>5.779557952198703E-2</v>
      </c>
      <c r="I33">
        <v>50</v>
      </c>
      <c r="J33">
        <v>5.0218100000000003</v>
      </c>
      <c r="K33">
        <v>4.93337</v>
      </c>
      <c r="L33" s="1">
        <v>5.1082715811111132</v>
      </c>
      <c r="M33">
        <f t="shared" si="11"/>
        <v>5.0211505270370376</v>
      </c>
      <c r="N33">
        <f t="shared" si="8"/>
        <v>7.1404794177204883E-2</v>
      </c>
    </row>
    <row r="34" spans="1:14" x14ac:dyDescent="0.25">
      <c r="A34">
        <v>60</v>
      </c>
      <c r="B34">
        <v>13.955679999999999</v>
      </c>
      <c r="C34">
        <v>14.023160000000001</v>
      </c>
      <c r="D34" s="1">
        <v>13.784866619999994</v>
      </c>
      <c r="E34">
        <f t="shared" si="9"/>
        <v>13.921235539999998</v>
      </c>
      <c r="F34">
        <f t="shared" si="10"/>
        <v>0.10028542385436917</v>
      </c>
      <c r="I34">
        <v>60</v>
      </c>
      <c r="J34">
        <v>5.35846</v>
      </c>
      <c r="K34">
        <v>5.2826599999999999</v>
      </c>
      <c r="L34" s="1">
        <v>5.4776239088888863</v>
      </c>
      <c r="M34">
        <f t="shared" si="11"/>
        <v>5.3729146362962963</v>
      </c>
      <c r="N34">
        <f t="shared" si="8"/>
        <v>8.0247258832320381E-2</v>
      </c>
    </row>
    <row r="35" spans="1:14" x14ac:dyDescent="0.25">
      <c r="A35">
        <v>70</v>
      </c>
      <c r="B35">
        <v>15.080819999999999</v>
      </c>
      <c r="C35">
        <v>15.188420000000001</v>
      </c>
      <c r="D35" s="1">
        <v>15.115969953333313</v>
      </c>
      <c r="E35">
        <f t="shared" si="9"/>
        <v>15.128403317777773</v>
      </c>
      <c r="F35">
        <f t="shared" si="10"/>
        <v>4.4798671212113859E-2</v>
      </c>
      <c r="I35">
        <v>70</v>
      </c>
      <c r="J35">
        <v>5.6953399999999998</v>
      </c>
      <c r="K35">
        <v>5.6571499999999997</v>
      </c>
      <c r="M35">
        <f t="shared" si="11"/>
        <v>5.6762449999999998</v>
      </c>
      <c r="N35">
        <f t="shared" si="8"/>
        <v>1.9095000000000084E-2</v>
      </c>
    </row>
    <row r="36" spans="1:14" x14ac:dyDescent="0.25">
      <c r="A36">
        <v>80</v>
      </c>
      <c r="B36">
        <v>17.120100000000001</v>
      </c>
      <c r="C36">
        <v>16.393689999999999</v>
      </c>
      <c r="D36" s="1">
        <v>16.822054897777821</v>
      </c>
      <c r="E36">
        <f t="shared" si="9"/>
        <v>16.778614965925939</v>
      </c>
      <c r="F36">
        <f t="shared" si="10"/>
        <v>0.29814218395979292</v>
      </c>
      <c r="I36">
        <v>80</v>
      </c>
      <c r="J36">
        <v>6.0333399999999999</v>
      </c>
      <c r="K36">
        <v>5.9912299999999998</v>
      </c>
      <c r="M36">
        <f t="shared" si="11"/>
        <v>6.0122850000000003</v>
      </c>
      <c r="N36">
        <f t="shared" si="8"/>
        <v>2.1055000000000046E-2</v>
      </c>
    </row>
    <row r="37" spans="1:14" x14ac:dyDescent="0.25">
      <c r="A37">
        <v>90</v>
      </c>
      <c r="B37">
        <v>18.00432</v>
      </c>
      <c r="C37">
        <v>18.00432</v>
      </c>
      <c r="D37" s="1">
        <v>17.829022008888899</v>
      </c>
      <c r="E37">
        <f t="shared" si="9"/>
        <v>17.945887336296298</v>
      </c>
      <c r="F37">
        <f t="shared" si="10"/>
        <v>8.2636265495359212E-2</v>
      </c>
      <c r="I37">
        <v>90</v>
      </c>
      <c r="J37">
        <v>6.3423100000000003</v>
      </c>
      <c r="K37">
        <v>6.3049999999999997</v>
      </c>
      <c r="M37">
        <f t="shared" si="11"/>
        <v>6.3236550000000005</v>
      </c>
      <c r="N37">
        <f t="shared" si="8"/>
        <v>1.865500000000031E-2</v>
      </c>
    </row>
    <row r="38" spans="1:14" x14ac:dyDescent="0.25">
      <c r="A38">
        <v>100</v>
      </c>
      <c r="B38">
        <v>17.067229999999999</v>
      </c>
      <c r="C38">
        <v>18.348469999999999</v>
      </c>
      <c r="D38" s="1">
        <v>18.806992842222229</v>
      </c>
      <c r="E38">
        <f t="shared" si="9"/>
        <v>18.074230947407411</v>
      </c>
      <c r="F38">
        <f t="shared" si="10"/>
        <v>0.73625130685541262</v>
      </c>
      <c r="I38">
        <v>100</v>
      </c>
      <c r="J38">
        <v>6.6840900000000003</v>
      </c>
      <c r="K38">
        <v>6.5117900000000004</v>
      </c>
      <c r="M38">
        <f t="shared" si="11"/>
        <v>6.5979400000000004</v>
      </c>
      <c r="N38">
        <f t="shared" si="8"/>
        <v>8.6149999999999949E-2</v>
      </c>
    </row>
  </sheetData>
  <mergeCells count="6">
    <mergeCell ref="A1:F1"/>
    <mergeCell ref="I1:N1"/>
    <mergeCell ref="A14:F14"/>
    <mergeCell ref="I14:N14"/>
    <mergeCell ref="A27:F27"/>
    <mergeCell ref="I27:N27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E29091-D943-4670-95C6-2C4A73C16769}">
  <dimension ref="A1:P38"/>
  <sheetViews>
    <sheetView tabSelected="1" workbookViewId="0">
      <selection activeCell="P8" sqref="P8"/>
    </sheetView>
  </sheetViews>
  <sheetFormatPr baseColWidth="10" defaultRowHeight="15" x14ac:dyDescent="0.25"/>
  <sheetData>
    <row r="1" spans="1:16" x14ac:dyDescent="0.25">
      <c r="A1" s="4" t="s">
        <v>1</v>
      </c>
      <c r="B1" s="4"/>
      <c r="C1" s="4"/>
      <c r="D1" s="4"/>
      <c r="E1" s="4"/>
      <c r="F1" s="4"/>
      <c r="I1" s="4" t="s">
        <v>1</v>
      </c>
      <c r="J1" s="4"/>
      <c r="K1" s="4"/>
      <c r="L1" s="4"/>
      <c r="M1" s="4"/>
      <c r="N1" s="4"/>
    </row>
    <row r="2" spans="1:16" x14ac:dyDescent="0.25">
      <c r="A2" t="s">
        <v>0</v>
      </c>
      <c r="B2" t="s">
        <v>9</v>
      </c>
      <c r="C2" t="s">
        <v>10</v>
      </c>
      <c r="D2" t="s">
        <v>11</v>
      </c>
      <c r="E2" t="s">
        <v>7</v>
      </c>
      <c r="F2" t="s">
        <v>8</v>
      </c>
      <c r="I2" t="s">
        <v>4</v>
      </c>
      <c r="J2" t="s">
        <v>12</v>
      </c>
      <c r="K2" t="s">
        <v>13</v>
      </c>
      <c r="L2" t="s">
        <v>14</v>
      </c>
      <c r="M2" t="s">
        <v>7</v>
      </c>
      <c r="N2" t="s">
        <v>8</v>
      </c>
    </row>
    <row r="3" spans="1:16" x14ac:dyDescent="0.25">
      <c r="A3">
        <v>10</v>
      </c>
      <c r="B3">
        <v>77.66</v>
      </c>
      <c r="C3">
        <v>78.708740000000006</v>
      </c>
      <c r="D3">
        <v>80.271632326007321</v>
      </c>
      <c r="E3">
        <f>AVERAGE(B3:D3)</f>
        <v>78.880124108669108</v>
      </c>
      <c r="F3">
        <f>_xlfn.STDEV.P(B3:D3)</f>
        <v>1.0730595622144603</v>
      </c>
      <c r="I3">
        <v>10</v>
      </c>
      <c r="J3">
        <v>61.305570000000003</v>
      </c>
      <c r="K3">
        <v>63.282600000000002</v>
      </c>
      <c r="M3">
        <f>AVERAGE(J3:L3)</f>
        <v>62.294085000000003</v>
      </c>
      <c r="N3">
        <f>_xlfn.STDEV.P(J3:L3)</f>
        <v>0.98851499999999959</v>
      </c>
    </row>
    <row r="4" spans="1:16" x14ac:dyDescent="0.25">
      <c r="A4">
        <v>20</v>
      </c>
      <c r="B4">
        <v>85.625219999999999</v>
      </c>
      <c r="C4">
        <v>81.156829999999999</v>
      </c>
      <c r="D4">
        <v>77.698145650645642</v>
      </c>
      <c r="E4">
        <f t="shared" ref="E4:E12" si="0">AVERAGE(B4:D4)</f>
        <v>81.493398550215218</v>
      </c>
      <c r="F4">
        <f t="shared" ref="F4:F12" si="1">_xlfn.STDEV.P(B4:D4)</f>
        <v>3.2449535925591118</v>
      </c>
      <c r="I4">
        <v>20</v>
      </c>
      <c r="J4">
        <v>63.69623</v>
      </c>
      <c r="K4">
        <v>59.608730000000001</v>
      </c>
      <c r="M4">
        <f t="shared" ref="M4:M12" si="2">AVERAGE(J4:L4)</f>
        <v>61.652479999999997</v>
      </c>
      <c r="N4">
        <f t="shared" ref="N4:N12" si="3">_xlfn.STDEV.P(J4:L4)</f>
        <v>2.0437499999999993</v>
      </c>
    </row>
    <row r="5" spans="1:16" x14ac:dyDescent="0.25">
      <c r="A5">
        <v>30</v>
      </c>
      <c r="B5">
        <v>89.95675</v>
      </c>
      <c r="C5">
        <v>85.743719999999996</v>
      </c>
      <c r="D5">
        <v>82.766778463306238</v>
      </c>
      <c r="E5">
        <f t="shared" si="0"/>
        <v>86.155749487768745</v>
      </c>
      <c r="F5">
        <f t="shared" si="1"/>
        <v>2.9497173761463822</v>
      </c>
      <c r="I5">
        <v>30</v>
      </c>
      <c r="J5">
        <v>60.370420000000003</v>
      </c>
      <c r="K5">
        <v>56.949280000000002</v>
      </c>
      <c r="M5">
        <f t="shared" si="2"/>
        <v>58.659850000000006</v>
      </c>
      <c r="N5">
        <f t="shared" si="3"/>
        <v>1.7105700000000006</v>
      </c>
    </row>
    <row r="6" spans="1:16" x14ac:dyDescent="0.25">
      <c r="A6">
        <v>40</v>
      </c>
      <c r="B6">
        <v>90.52467</v>
      </c>
      <c r="C6">
        <v>86.5244</v>
      </c>
      <c r="D6">
        <v>86.085479506989927</v>
      </c>
      <c r="E6">
        <f t="shared" si="0"/>
        <v>87.711516502329971</v>
      </c>
      <c r="F6">
        <f t="shared" si="1"/>
        <v>1.9972543237965252</v>
      </c>
      <c r="I6">
        <v>40</v>
      </c>
      <c r="J6">
        <v>51.049970000000002</v>
      </c>
      <c r="K6">
        <v>52.893009999999997</v>
      </c>
      <c r="L6" s="1">
        <v>48.575100208433547</v>
      </c>
      <c r="M6">
        <f t="shared" si="2"/>
        <v>50.839360069477856</v>
      </c>
      <c r="N6">
        <f t="shared" si="3"/>
        <v>1.7690588174040014</v>
      </c>
    </row>
    <row r="7" spans="1:16" x14ac:dyDescent="0.25">
      <c r="A7">
        <v>50</v>
      </c>
      <c r="B7">
        <v>91.912610000000001</v>
      </c>
      <c r="C7">
        <v>87.663060000000002</v>
      </c>
      <c r="D7">
        <v>89.171900855317517</v>
      </c>
      <c r="E7">
        <f t="shared" si="0"/>
        <v>89.582523618439168</v>
      </c>
      <c r="F7">
        <f t="shared" si="1"/>
        <v>1.759001059469123</v>
      </c>
      <c r="I7">
        <v>50</v>
      </c>
      <c r="J7">
        <v>50.910800000000002</v>
      </c>
      <c r="K7">
        <v>51.851520000000001</v>
      </c>
      <c r="L7" s="1">
        <v>47.45018561438561</v>
      </c>
      <c r="M7">
        <f t="shared" si="2"/>
        <v>50.070835204795202</v>
      </c>
      <c r="N7">
        <f t="shared" si="3"/>
        <v>1.8924572626412606</v>
      </c>
    </row>
    <row r="8" spans="1:16" x14ac:dyDescent="0.25">
      <c r="A8">
        <v>60</v>
      </c>
      <c r="B8" s="3">
        <v>99.469679999999997</v>
      </c>
      <c r="C8">
        <v>87.268879999999996</v>
      </c>
      <c r="D8">
        <v>91.151174549473168</v>
      </c>
      <c r="E8">
        <f t="shared" si="0"/>
        <v>92.629911516491063</v>
      </c>
      <c r="F8">
        <f t="shared" si="1"/>
        <v>5.0895237120460788</v>
      </c>
      <c r="I8">
        <v>60</v>
      </c>
      <c r="J8">
        <v>50.856699999999996</v>
      </c>
      <c r="K8">
        <v>52.47213</v>
      </c>
      <c r="L8" s="1">
        <v>46.34586565697677</v>
      </c>
      <c r="M8">
        <f t="shared" si="2"/>
        <v>49.891565218992262</v>
      </c>
      <c r="N8">
        <f t="shared" si="3"/>
        <v>2.5924753369810625</v>
      </c>
      <c r="P8" s="3" t="s">
        <v>5</v>
      </c>
    </row>
    <row r="9" spans="1:16" x14ac:dyDescent="0.25">
      <c r="A9">
        <v>70</v>
      </c>
      <c r="B9">
        <v>89.905749999999998</v>
      </c>
      <c r="C9">
        <v>87.067220000000006</v>
      </c>
      <c r="D9">
        <v>89.24514430014429</v>
      </c>
      <c r="E9">
        <f t="shared" si="0"/>
        <v>88.739371433381436</v>
      </c>
      <c r="F9">
        <f t="shared" si="1"/>
        <v>1.2127565803546145</v>
      </c>
      <c r="I9">
        <v>70</v>
      </c>
      <c r="J9">
        <v>50.453409999999998</v>
      </c>
      <c r="K9">
        <v>49.285550000000001</v>
      </c>
      <c r="M9">
        <f t="shared" si="2"/>
        <v>49.869479999999996</v>
      </c>
      <c r="N9">
        <f t="shared" si="3"/>
        <v>0.58392999999999873</v>
      </c>
    </row>
    <row r="10" spans="1:16" x14ac:dyDescent="0.25">
      <c r="A10">
        <v>80</v>
      </c>
      <c r="B10">
        <v>93.529309999999995</v>
      </c>
      <c r="C10">
        <v>85.190129999999996</v>
      </c>
      <c r="D10">
        <v>86.833309358465613</v>
      </c>
      <c r="E10">
        <f t="shared" si="0"/>
        <v>88.517583119488521</v>
      </c>
      <c r="F10">
        <f t="shared" si="1"/>
        <v>3.6067588723259298</v>
      </c>
      <c r="I10">
        <v>80</v>
      </c>
      <c r="J10">
        <v>45.640529999999998</v>
      </c>
      <c r="K10">
        <v>46.3155</v>
      </c>
      <c r="M10">
        <f t="shared" si="2"/>
        <v>45.978014999999999</v>
      </c>
      <c r="N10">
        <f t="shared" si="3"/>
        <v>0.33748500000000092</v>
      </c>
    </row>
    <row r="11" spans="1:16" x14ac:dyDescent="0.25">
      <c r="A11">
        <v>90</v>
      </c>
      <c r="B11">
        <v>88.642480000000006</v>
      </c>
      <c r="C11">
        <v>85.277150000000006</v>
      </c>
      <c r="D11">
        <v>89.582901100956661</v>
      </c>
      <c r="E11">
        <f t="shared" si="0"/>
        <v>87.834177033652225</v>
      </c>
      <c r="F11">
        <f t="shared" si="1"/>
        <v>1.8484026256748158</v>
      </c>
      <c r="I11">
        <v>90</v>
      </c>
      <c r="J11">
        <v>42.4773</v>
      </c>
      <c r="K11">
        <v>44.353529999999999</v>
      </c>
      <c r="M11">
        <f t="shared" si="2"/>
        <v>43.415414999999996</v>
      </c>
      <c r="N11">
        <f t="shared" si="3"/>
        <v>0.93811499999999981</v>
      </c>
    </row>
    <row r="12" spans="1:16" x14ac:dyDescent="0.25">
      <c r="A12">
        <v>100</v>
      </c>
      <c r="B12">
        <v>80.638959999999997</v>
      </c>
      <c r="C12">
        <v>88.650149999999996</v>
      </c>
      <c r="D12">
        <v>87.527999037999024</v>
      </c>
      <c r="E12">
        <f t="shared" si="0"/>
        <v>85.605703012666325</v>
      </c>
      <c r="F12">
        <f t="shared" si="1"/>
        <v>3.5417705375308524</v>
      </c>
      <c r="I12">
        <v>100</v>
      </c>
      <c r="J12">
        <v>44.715269999999997</v>
      </c>
      <c r="K12">
        <v>43.213239999999999</v>
      </c>
      <c r="M12">
        <f t="shared" si="2"/>
        <v>43.964254999999994</v>
      </c>
      <c r="N12">
        <f t="shared" si="3"/>
        <v>0.75101499999999888</v>
      </c>
    </row>
    <row r="14" spans="1:16" x14ac:dyDescent="0.25">
      <c r="A14" s="4" t="s">
        <v>2</v>
      </c>
      <c r="B14" s="4"/>
      <c r="C14" s="4"/>
      <c r="D14" s="4"/>
      <c r="E14" s="4"/>
      <c r="F14" s="4"/>
      <c r="I14" s="4" t="s">
        <v>2</v>
      </c>
      <c r="J14" s="4"/>
      <c r="K14" s="4"/>
      <c r="L14" s="4"/>
      <c r="M14" s="4"/>
      <c r="N14" s="4"/>
    </row>
    <row r="15" spans="1:16" x14ac:dyDescent="0.25">
      <c r="A15" t="s">
        <v>0</v>
      </c>
      <c r="B15" t="s">
        <v>9</v>
      </c>
      <c r="C15" t="s">
        <v>10</v>
      </c>
      <c r="D15" t="s">
        <v>11</v>
      </c>
      <c r="E15" t="s">
        <v>7</v>
      </c>
      <c r="F15" t="s">
        <v>8</v>
      </c>
      <c r="I15" t="s">
        <v>4</v>
      </c>
      <c r="J15" t="s">
        <v>12</v>
      </c>
      <c r="K15" t="s">
        <v>13</v>
      </c>
      <c r="L15" t="s">
        <v>14</v>
      </c>
      <c r="M15" t="s">
        <v>7</v>
      </c>
      <c r="N15" t="s">
        <v>8</v>
      </c>
    </row>
    <row r="16" spans="1:16" x14ac:dyDescent="0.25">
      <c r="A16">
        <v>10</v>
      </c>
      <c r="B16">
        <v>9.7100000000000009</v>
      </c>
      <c r="C16">
        <v>8.1901499999999992</v>
      </c>
      <c r="D16">
        <v>21.882317389904841</v>
      </c>
      <c r="E16">
        <f>AVERAGE(B16:D16)</f>
        <v>13.260822463301613</v>
      </c>
      <c r="F16">
        <f>_xlfn.STDEV.P(B16:D16)</f>
        <v>6.1278118488690003</v>
      </c>
      <c r="I16">
        <v>10</v>
      </c>
      <c r="J16">
        <v>17.12377</v>
      </c>
      <c r="K16">
        <v>19.621939999999999</v>
      </c>
      <c r="M16">
        <f>AVERAGE(J16:L16)</f>
        <v>18.372855000000001</v>
      </c>
      <c r="N16">
        <f>_xlfn.STDEV.P(J16:L16)</f>
        <v>1.2490849999999991</v>
      </c>
    </row>
    <row r="17" spans="1:16" x14ac:dyDescent="0.25">
      <c r="A17">
        <v>20</v>
      </c>
      <c r="B17">
        <v>10.333310000000001</v>
      </c>
      <c r="C17">
        <v>4.3449</v>
      </c>
      <c r="D17">
        <v>17.726670569537486</v>
      </c>
      <c r="E17">
        <f>AVERAGE(B17:D17)</f>
        <v>10.801626856512494</v>
      </c>
      <c r="F17">
        <f t="shared" ref="F17:F25" si="4">_xlfn.STDEV.P(B17:D17)</f>
        <v>5.4731122409165138</v>
      </c>
      <c r="I17">
        <v>20</v>
      </c>
      <c r="J17">
        <v>21.219249999999999</v>
      </c>
      <c r="K17">
        <v>19.35698</v>
      </c>
      <c r="M17">
        <f t="shared" ref="M17:M25" si="5">AVERAGE(J17:L17)</f>
        <v>20.288114999999998</v>
      </c>
      <c r="N17">
        <f t="shared" ref="N17:N25" si="6">_xlfn.STDEV.P(J17:L17)</f>
        <v>0.93113499999999938</v>
      </c>
    </row>
    <row r="18" spans="1:16" x14ac:dyDescent="0.25">
      <c r="A18">
        <v>30</v>
      </c>
      <c r="B18">
        <v>7.09579</v>
      </c>
      <c r="C18">
        <v>2.4754999999999998</v>
      </c>
      <c r="D18">
        <v>0</v>
      </c>
      <c r="E18">
        <f t="shared" ref="E18:E25" si="7">AVERAGE(B18:D18)</f>
        <v>3.1904299999999997</v>
      </c>
      <c r="F18">
        <f t="shared" si="4"/>
        <v>2.9406238124701827</v>
      </c>
      <c r="I18">
        <v>30</v>
      </c>
      <c r="J18">
        <v>23.442360000000001</v>
      </c>
      <c r="K18">
        <v>26.167629999999999</v>
      </c>
      <c r="M18">
        <f t="shared" si="5"/>
        <v>24.804994999999998</v>
      </c>
      <c r="N18">
        <f t="shared" si="6"/>
        <v>1.3626349999999992</v>
      </c>
    </row>
    <row r="19" spans="1:16" x14ac:dyDescent="0.25">
      <c r="A19">
        <v>40</v>
      </c>
      <c r="B19">
        <v>4.8690300000000004</v>
      </c>
      <c r="C19">
        <v>1.78505</v>
      </c>
      <c r="D19">
        <v>0</v>
      </c>
      <c r="E19">
        <f t="shared" si="7"/>
        <v>2.2180266666666668</v>
      </c>
      <c r="F19">
        <f t="shared" si="4"/>
        <v>2.011212715524862</v>
      </c>
      <c r="I19">
        <v>40</v>
      </c>
      <c r="J19">
        <v>23.611429999999999</v>
      </c>
      <c r="K19">
        <v>30.58736</v>
      </c>
      <c r="L19" s="1">
        <v>41.099539219828195</v>
      </c>
      <c r="M19">
        <f t="shared" si="5"/>
        <v>31.766109739942731</v>
      </c>
      <c r="N19">
        <f t="shared" si="6"/>
        <v>7.1879797455298746</v>
      </c>
      <c r="P19" t="s">
        <v>6</v>
      </c>
    </row>
    <row r="20" spans="1:16" x14ac:dyDescent="0.25">
      <c r="A20">
        <v>50</v>
      </c>
      <c r="B20">
        <v>3.6263899999999998</v>
      </c>
      <c r="C20">
        <v>1.81192</v>
      </c>
      <c r="D20">
        <v>0</v>
      </c>
      <c r="E20">
        <f t="shared" si="7"/>
        <v>1.8127699999999998</v>
      </c>
      <c r="F20">
        <f t="shared" si="4"/>
        <v>1.4804676400606218</v>
      </c>
      <c r="I20">
        <v>50</v>
      </c>
      <c r="J20">
        <v>23.24654</v>
      </c>
      <c r="K20">
        <v>37.881239999999998</v>
      </c>
      <c r="L20" s="1">
        <v>40.924761748325196</v>
      </c>
      <c r="M20">
        <f t="shared" si="5"/>
        <v>34.017513916108399</v>
      </c>
      <c r="N20">
        <f t="shared" si="6"/>
        <v>7.7169149917242539</v>
      </c>
    </row>
    <row r="21" spans="1:16" x14ac:dyDescent="0.25">
      <c r="A21">
        <v>60</v>
      </c>
      <c r="B21">
        <v>4.7353199999999998</v>
      </c>
      <c r="C21">
        <v>1.2364599999999999</v>
      </c>
      <c r="D21">
        <v>0</v>
      </c>
      <c r="E21">
        <f t="shared" si="7"/>
        <v>1.9905933333333332</v>
      </c>
      <c r="F21">
        <f t="shared" si="4"/>
        <v>2.0053846994086251</v>
      </c>
      <c r="I21">
        <v>60</v>
      </c>
      <c r="J21">
        <v>24.12368</v>
      </c>
      <c r="K21">
        <v>37.951889999999999</v>
      </c>
      <c r="L21" s="1">
        <v>42.022455536108261</v>
      </c>
      <c r="M21">
        <f t="shared" si="5"/>
        <v>34.699341845369418</v>
      </c>
      <c r="N21">
        <f t="shared" si="6"/>
        <v>7.6605414754937664</v>
      </c>
    </row>
    <row r="22" spans="1:16" x14ac:dyDescent="0.25">
      <c r="A22">
        <v>70</v>
      </c>
      <c r="B22">
        <v>3.2918400000000001</v>
      </c>
      <c r="C22">
        <v>1.28823</v>
      </c>
      <c r="D22">
        <v>0</v>
      </c>
      <c r="E22">
        <f t="shared" si="7"/>
        <v>1.5266900000000001</v>
      </c>
      <c r="F22">
        <f t="shared" si="4"/>
        <v>1.3544248533602743</v>
      </c>
      <c r="I22">
        <v>70</v>
      </c>
      <c r="J22">
        <v>39.040559999999999</v>
      </c>
      <c r="K22">
        <v>40.87903</v>
      </c>
      <c r="M22">
        <f t="shared" si="5"/>
        <v>39.959795</v>
      </c>
      <c r="N22">
        <f t="shared" si="6"/>
        <v>0.91923500000000047</v>
      </c>
    </row>
    <row r="23" spans="1:16" x14ac:dyDescent="0.25">
      <c r="A23">
        <v>80</v>
      </c>
      <c r="B23">
        <v>2.0117799999999999</v>
      </c>
      <c r="C23">
        <v>1.5657000000000001</v>
      </c>
      <c r="D23">
        <v>0</v>
      </c>
      <c r="E23">
        <f t="shared" si="7"/>
        <v>1.1924933333333334</v>
      </c>
      <c r="F23">
        <f t="shared" si="4"/>
        <v>0.86266142610463881</v>
      </c>
      <c r="I23">
        <v>80</v>
      </c>
      <c r="J23">
        <v>40.689779999999999</v>
      </c>
      <c r="K23">
        <v>42.317369999999997</v>
      </c>
      <c r="M23">
        <f t="shared" si="5"/>
        <v>41.503574999999998</v>
      </c>
      <c r="N23">
        <f t="shared" si="6"/>
        <v>0.81379499999999894</v>
      </c>
    </row>
    <row r="24" spans="1:16" x14ac:dyDescent="0.25">
      <c r="A24">
        <v>90</v>
      </c>
      <c r="B24">
        <v>1.885</v>
      </c>
      <c r="C24">
        <v>1.28491</v>
      </c>
      <c r="D24">
        <v>0</v>
      </c>
      <c r="E24">
        <f t="shared" si="7"/>
        <v>1.0566366666666667</v>
      </c>
      <c r="F24">
        <f t="shared" si="4"/>
        <v>0.78629417142836699</v>
      </c>
      <c r="I24">
        <v>90</v>
      </c>
      <c r="J24">
        <v>38.2547</v>
      </c>
      <c r="K24">
        <v>44.176270000000002</v>
      </c>
      <c r="M24">
        <f t="shared" si="5"/>
        <v>41.215485000000001</v>
      </c>
      <c r="N24">
        <f t="shared" si="6"/>
        <v>2.9607850000000013</v>
      </c>
    </row>
    <row r="25" spans="1:16" x14ac:dyDescent="0.25">
      <c r="A25">
        <v>100</v>
      </c>
      <c r="B25">
        <v>1.88486</v>
      </c>
      <c r="C25">
        <v>1.54112</v>
      </c>
      <c r="D25">
        <v>0</v>
      </c>
      <c r="E25">
        <f t="shared" si="7"/>
        <v>1.1419933333333334</v>
      </c>
      <c r="F25">
        <f t="shared" si="4"/>
        <v>0.81961408680481374</v>
      </c>
      <c r="I25">
        <v>100</v>
      </c>
      <c r="J25">
        <v>42.832140000000003</v>
      </c>
      <c r="K25">
        <v>44.467300000000002</v>
      </c>
      <c r="M25">
        <f t="shared" si="5"/>
        <v>43.649720000000002</v>
      </c>
      <c r="N25">
        <f t="shared" si="6"/>
        <v>0.81757999999999953</v>
      </c>
    </row>
    <row r="27" spans="1:16" x14ac:dyDescent="0.25">
      <c r="A27" s="4" t="s">
        <v>3</v>
      </c>
      <c r="B27" s="4"/>
      <c r="C27" s="4"/>
      <c r="D27" s="4"/>
      <c r="E27" s="4"/>
      <c r="F27" s="4"/>
      <c r="I27" s="4" t="s">
        <v>3</v>
      </c>
      <c r="J27" s="4"/>
      <c r="K27" s="4"/>
      <c r="L27" s="4"/>
      <c r="M27" s="4"/>
      <c r="N27" s="4"/>
    </row>
    <row r="28" spans="1:16" x14ac:dyDescent="0.25">
      <c r="A28" t="s">
        <v>0</v>
      </c>
      <c r="B28" t="s">
        <v>9</v>
      </c>
      <c r="C28" t="s">
        <v>10</v>
      </c>
      <c r="D28" t="s">
        <v>11</v>
      </c>
      <c r="E28" t="s">
        <v>7</v>
      </c>
      <c r="F28" t="s">
        <v>8</v>
      </c>
      <c r="I28" t="s">
        <v>4</v>
      </c>
      <c r="J28" t="s">
        <v>12</v>
      </c>
      <c r="K28" t="s">
        <v>13</v>
      </c>
      <c r="L28" t="s">
        <v>14</v>
      </c>
      <c r="M28" t="s">
        <v>7</v>
      </c>
      <c r="N28" t="s">
        <v>8</v>
      </c>
    </row>
    <row r="29" spans="1:16" x14ac:dyDescent="0.25">
      <c r="A29">
        <v>10</v>
      </c>
      <c r="B29">
        <v>2.9200699999999999</v>
      </c>
      <c r="C29">
        <v>4.5038999999999998</v>
      </c>
      <c r="D29" s="1">
        <v>4.4020899922222343</v>
      </c>
      <c r="E29">
        <f>AVERAGE(B29:D29)</f>
        <v>3.9420199974074115</v>
      </c>
      <c r="F29">
        <f>_xlfn.STDEV.P(B29:D29)</f>
        <v>0.72382210858823837</v>
      </c>
      <c r="I29">
        <v>10</v>
      </c>
      <c r="J29">
        <v>3.2755899999999998</v>
      </c>
      <c r="K29">
        <v>3.2755899999999998</v>
      </c>
      <c r="M29">
        <f>AVERAGE(J29:L29)</f>
        <v>3.2755899999999998</v>
      </c>
      <c r="N29">
        <f t="shared" ref="N29:N38" si="8">_xlfn.STDEV.P(J29:L29)</f>
        <v>0</v>
      </c>
    </row>
    <row r="30" spans="1:16" x14ac:dyDescent="0.25">
      <c r="A30">
        <v>20</v>
      </c>
      <c r="B30">
        <v>6.8647099999999996</v>
      </c>
      <c r="C30">
        <v>7.5090599999999998</v>
      </c>
      <c r="D30" s="1">
        <v>6.6500739977777812</v>
      </c>
      <c r="E30">
        <f t="shared" ref="E30:E38" si="9">AVERAGE(B30:D30)</f>
        <v>7.0079479992592608</v>
      </c>
      <c r="F30">
        <f t="shared" ref="F30:F38" si="10">_xlfn.STDEV.P(B30:D30)</f>
        <v>0.36501331603771603</v>
      </c>
      <c r="I30">
        <v>20</v>
      </c>
      <c r="J30">
        <v>3.7899099999999999</v>
      </c>
      <c r="K30">
        <v>3.7915999999999999</v>
      </c>
      <c r="M30">
        <f t="shared" ref="M30:M38" si="11">AVERAGE(J30:L30)</f>
        <v>3.7907549999999999</v>
      </c>
      <c r="N30">
        <f t="shared" si="8"/>
        <v>8.4499999999998465E-4</v>
      </c>
    </row>
    <row r="31" spans="1:16" x14ac:dyDescent="0.25">
      <c r="A31">
        <v>30</v>
      </c>
      <c r="B31">
        <v>8.9843799999999998</v>
      </c>
      <c r="C31">
        <v>9.2040500000000005</v>
      </c>
      <c r="D31" s="1">
        <v>8.97710968666666</v>
      </c>
      <c r="E31">
        <f t="shared" si="9"/>
        <v>9.055179895555554</v>
      </c>
      <c r="F31">
        <f t="shared" si="10"/>
        <v>0.10530889599005606</v>
      </c>
      <c r="I31">
        <v>30</v>
      </c>
      <c r="J31">
        <v>4.1740599999999999</v>
      </c>
      <c r="K31">
        <v>4.1791999999999998</v>
      </c>
      <c r="M31">
        <f t="shared" si="11"/>
        <v>4.1766299999999994</v>
      </c>
      <c r="N31">
        <f t="shared" si="8"/>
        <v>2.5699999999999612E-3</v>
      </c>
    </row>
    <row r="32" spans="1:16" x14ac:dyDescent="0.25">
      <c r="A32">
        <v>40</v>
      </c>
      <c r="B32">
        <v>10.716049999999999</v>
      </c>
      <c r="C32">
        <v>11.01013</v>
      </c>
      <c r="D32" s="1">
        <v>10.771775070000006</v>
      </c>
      <c r="E32">
        <f t="shared" si="9"/>
        <v>10.83265169</v>
      </c>
      <c r="F32">
        <f t="shared" si="10"/>
        <v>0.12754145403741768</v>
      </c>
      <c r="I32">
        <v>40</v>
      </c>
      <c r="J32">
        <v>4.5437599999999998</v>
      </c>
      <c r="K32">
        <v>4.5684500000000003</v>
      </c>
      <c r="L32" s="2">
        <v>4.7097889199999914</v>
      </c>
      <c r="M32">
        <f t="shared" si="11"/>
        <v>4.6073329733333308</v>
      </c>
      <c r="N32">
        <f t="shared" si="8"/>
        <v>7.3145128707801405E-2</v>
      </c>
    </row>
    <row r="33" spans="1:14" x14ac:dyDescent="0.25">
      <c r="A33">
        <v>50</v>
      </c>
      <c r="B33">
        <v>12.3957</v>
      </c>
      <c r="C33">
        <v>12.48424</v>
      </c>
      <c r="D33" s="1">
        <v>12.344304008888892</v>
      </c>
      <c r="E33">
        <f t="shared" si="9"/>
        <v>12.408081336296297</v>
      </c>
      <c r="F33">
        <f t="shared" si="10"/>
        <v>5.779557952198703E-2</v>
      </c>
      <c r="I33">
        <v>50</v>
      </c>
      <c r="J33">
        <v>5.0218100000000003</v>
      </c>
      <c r="K33">
        <v>4.93337</v>
      </c>
      <c r="L33" s="1">
        <v>5.1082715811111132</v>
      </c>
      <c r="M33">
        <f t="shared" si="11"/>
        <v>5.0211505270370376</v>
      </c>
      <c r="N33">
        <f t="shared" si="8"/>
        <v>7.1404794177204883E-2</v>
      </c>
    </row>
    <row r="34" spans="1:14" x14ac:dyDescent="0.25">
      <c r="A34">
        <v>60</v>
      </c>
      <c r="B34">
        <v>13.955679999999999</v>
      </c>
      <c r="C34">
        <v>14.023160000000001</v>
      </c>
      <c r="D34" s="1">
        <v>13.784866619999994</v>
      </c>
      <c r="E34">
        <f t="shared" si="9"/>
        <v>13.921235539999998</v>
      </c>
      <c r="F34">
        <f t="shared" si="10"/>
        <v>0.10028542385436917</v>
      </c>
      <c r="I34">
        <v>60</v>
      </c>
      <c r="J34">
        <v>5.35846</v>
      </c>
      <c r="K34">
        <v>5.2826599999999999</v>
      </c>
      <c r="L34" s="1">
        <v>5.4776239088888863</v>
      </c>
      <c r="M34">
        <f t="shared" si="11"/>
        <v>5.3729146362962963</v>
      </c>
      <c r="N34">
        <f t="shared" si="8"/>
        <v>8.0247258832320381E-2</v>
      </c>
    </row>
    <row r="35" spans="1:14" x14ac:dyDescent="0.25">
      <c r="A35">
        <v>70</v>
      </c>
      <c r="B35">
        <v>15.080819999999999</v>
      </c>
      <c r="C35">
        <v>15.188420000000001</v>
      </c>
      <c r="D35" s="1">
        <v>15.115969953333313</v>
      </c>
      <c r="E35">
        <f t="shared" si="9"/>
        <v>15.128403317777773</v>
      </c>
      <c r="F35">
        <f t="shared" si="10"/>
        <v>4.4798671212113859E-2</v>
      </c>
      <c r="I35">
        <v>70</v>
      </c>
      <c r="J35">
        <v>5.6953399999999998</v>
      </c>
      <c r="K35">
        <v>5.6571499999999997</v>
      </c>
      <c r="M35">
        <f t="shared" si="11"/>
        <v>5.6762449999999998</v>
      </c>
      <c r="N35">
        <f t="shared" si="8"/>
        <v>1.9095000000000084E-2</v>
      </c>
    </row>
    <row r="36" spans="1:14" x14ac:dyDescent="0.25">
      <c r="A36">
        <v>80</v>
      </c>
      <c r="B36">
        <v>17.120100000000001</v>
      </c>
      <c r="C36">
        <v>16.393689999999999</v>
      </c>
      <c r="D36" s="1">
        <v>16.822054897777821</v>
      </c>
      <c r="E36">
        <f t="shared" si="9"/>
        <v>16.778614965925939</v>
      </c>
      <c r="F36">
        <f t="shared" si="10"/>
        <v>0.29814218395979292</v>
      </c>
      <c r="I36">
        <v>80</v>
      </c>
      <c r="J36">
        <v>6.0333399999999999</v>
      </c>
      <c r="K36">
        <v>5.9912299999999998</v>
      </c>
      <c r="M36">
        <f t="shared" si="11"/>
        <v>6.0122850000000003</v>
      </c>
      <c r="N36">
        <f t="shared" si="8"/>
        <v>2.1055000000000046E-2</v>
      </c>
    </row>
    <row r="37" spans="1:14" x14ac:dyDescent="0.25">
      <c r="A37">
        <v>90</v>
      </c>
      <c r="B37">
        <v>18.00432</v>
      </c>
      <c r="C37">
        <v>18.00432</v>
      </c>
      <c r="D37" s="1">
        <v>17.829022008888899</v>
      </c>
      <c r="E37">
        <f t="shared" si="9"/>
        <v>17.945887336296298</v>
      </c>
      <c r="F37">
        <f t="shared" si="10"/>
        <v>8.2636265495359212E-2</v>
      </c>
      <c r="I37">
        <v>90</v>
      </c>
      <c r="J37">
        <v>6.3423100000000003</v>
      </c>
      <c r="K37">
        <v>6.3049999999999997</v>
      </c>
      <c r="M37">
        <f t="shared" si="11"/>
        <v>6.3236550000000005</v>
      </c>
      <c r="N37">
        <f t="shared" si="8"/>
        <v>1.865500000000031E-2</v>
      </c>
    </row>
    <row r="38" spans="1:14" x14ac:dyDescent="0.25">
      <c r="A38">
        <v>100</v>
      </c>
      <c r="B38">
        <v>17.067229999999999</v>
      </c>
      <c r="C38">
        <v>18.348469999999999</v>
      </c>
      <c r="D38" s="1">
        <v>18.806992842222229</v>
      </c>
      <c r="E38">
        <f t="shared" si="9"/>
        <v>18.074230947407411</v>
      </c>
      <c r="F38">
        <f t="shared" si="10"/>
        <v>0.73625130685541262</v>
      </c>
      <c r="I38">
        <v>100</v>
      </c>
      <c r="J38">
        <v>6.6840900000000003</v>
      </c>
      <c r="K38">
        <v>6.5117900000000004</v>
      </c>
      <c r="M38">
        <f t="shared" si="11"/>
        <v>6.5979400000000004</v>
      </c>
      <c r="N38">
        <f t="shared" si="8"/>
        <v>8.6149999999999949E-2</v>
      </c>
    </row>
  </sheetData>
  <mergeCells count="6">
    <mergeCell ref="A1:F1"/>
    <mergeCell ref="A14:F14"/>
    <mergeCell ref="A27:F27"/>
    <mergeCell ref="I1:N1"/>
    <mergeCell ref="I14:N14"/>
    <mergeCell ref="I27:N2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Without outlier</vt:lpstr>
      <vt:lpstr>Full data</vt:lpstr>
    </vt:vector>
  </TitlesOfParts>
  <Company>AVT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Florian Schwarz</dc:creator>
  <cp:lastModifiedBy>Florian Schwarz</cp:lastModifiedBy>
  <dcterms:created xsi:type="dcterms:W3CDTF">2023-02-03T13:00:16Z</dcterms:created>
  <dcterms:modified xsi:type="dcterms:W3CDTF">2024-06-14T09:41:56Z</dcterms:modified>
</cp:coreProperties>
</file>